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<sst xmlns="http://schemas.openxmlformats.org/spreadsheetml/2006/main" count="154" uniqueCount="128">
  <si>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</si>
  <si>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</si>
  <si>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</si>
  <si>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</si>
  <si>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</si>
  <si>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</si>
  <si>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</si>
  <si>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</si>
  <si>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</si>
  <si>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</si>
  <si>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</si>
  <si>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</si>
  <si>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</si>
  <si>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</si>
  <si>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</si>
  <si>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</si>
  <si>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</si>
  <si>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</si>
  <si>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</si>
  <si>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</si>
  <si>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</si>
  <si>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</si>
  <si>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</si>
  <si>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</si>
  <si>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</si>
  <si>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</si>
  <si>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</si>
  <si>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</si>
  <si>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</si>
  <si>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</si>
  <si>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</si>
  <si>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</si>
  <si>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</si>
  <si>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</si>
  <si>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</si>
  <si>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</si>
  <si>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</si>
  <si>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</si>
  <si>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</si>
  <si>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</si>
  <si>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</si>
  <si>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</si>
  <si>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</si>
  <si>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</si>
  <si>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</si>
  <si>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</si>
  <si>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</si>
  <si>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</si>
  <si>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</si>
  <si>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</si>
  <si>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</si>
  <si>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</si>
  <si>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</si>
  <si>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</si>
  <si>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</si>
  <si>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</si>
  <si>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</si>
  <si>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</si>
  <si>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</si>
  <si>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</si>
  <si>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</si>
  <si>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</si>
  <si>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</si>
  <si>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</si>
  <si>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</si>
  <si>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</si>
  <si>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</si>
  <si>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</si>
  <si>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</si>
  <si>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</si>
  <si>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</si>
  <si>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</si>
  <si>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</si>
  <si>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</si>
  <si>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</si>
  <si>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</si>
  <si>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</si>
  <si>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</si>
  <si>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</si>
  <si>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</si>
  <si>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</si>
  <si>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</si>
  <si>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</si>
  <si>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</si>
  <si>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</si>
  <si>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</si>
  <si>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</si>
  <si>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</si>
  <si>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</si>
  <si>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</si>
  <si>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</si>
  <si>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</si>
  <si>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</si>
  <si>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</si>
  <si>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</si>
  <si>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</si>
  <si>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</si>
  <si>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</si>
  <si>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</si>
  <si>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</si>
  <si>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</si>
  <si>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</si>
  <si>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</si>
  <si>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</si>
  <si>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</si>
  <si>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</si>
  <si>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</si>
  <si>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</si>
  <si>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</si>
  <si>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</si>
  <si>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</si>
  <si>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</si>
  <si>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</si>
  <si>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</si>
  <si>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</si>
  <si>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</si>
  <si>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</si>
  <si>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</si>
  <si>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</si>
  <si>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Острозький районний суд Рівненської області</t>
  </si>
  <si>
    <t>35800. Рівненська область.м. Острог</t>
  </si>
  <si>
    <t>вул. Східна</t>
  </si>
  <si>
    <t/>
  </si>
  <si>
    <t>Венгерчук А.О.</t>
  </si>
  <si>
    <t>Павлунь О.С.</t>
  </si>
  <si>
    <t>(036)542-34-39</t>
  </si>
  <si>
    <t>inbox@ost.rv.court.gov.ua</t>
  </si>
  <si>
    <t>10 січня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</si>
</sst>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&amp;L8F43C234&amp;C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543</v>
      </c>
      <c r="D6" s="96">
        <f>SUM(D7,D10,D13,D14,D15,D21,D24,D25,D18,D19,D20)</f>
        <v>587410.74</v>
      </c>
      <c r="E6" s="96">
        <f>SUM(E7,E10,E13,E14,E15,E21,E24,E25,E18,E19,E20)</f>
        <v>431</v>
      </c>
      <c r="F6" s="96">
        <f>SUM(F7,F10,F13,F14,F15,F21,F24,F25,F18,F19,F20)</f>
        <v>459646.59</v>
      </c>
      <c r="G6" s="96">
        <f>SUM(G7,G10,G13,G14,G15,G21,G24,G25,G18,G19,G20)</f>
        <v>10</v>
      </c>
      <c r="H6" s="96">
        <f>SUM(H7,H10,H13,H14,H15,H21,H24,H25,H18,H19,H20)</f>
        <v>14393.6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90</v>
      </c>
      <c r="L6" s="96">
        <f>SUM(L7,L10,L13,L14,L15,L21,L24,L25,L18,L19,L20)</f>
        <v>77341.46</v>
      </c>
    </row>
    <row r="7" spans="1:12" ht="16.5" customHeight="1">
      <c r="A7" s="87">
        <v>2</v>
      </c>
      <c r="B7" s="90" t="s">
        <v>74</v>
      </c>
      <c r="C7" s="97">
        <v>183</v>
      </c>
      <c r="D7" s="97">
        <v>361432.24</v>
      </c>
      <c r="E7" s="97">
        <v>115</v>
      </c>
      <c r="F7" s="97">
        <v>247750.79</v>
      </c>
      <c r="G7" s="97">
        <v>7</v>
      </c>
      <c r="H7" s="97">
        <v>12577.6</v>
      </c>
      <c r="I7" s="97"/>
      <c r="J7" s="97"/>
      <c r="K7" s="97">
        <v>58</v>
      </c>
      <c r="L7" s="97">
        <v>65764.46</v>
      </c>
    </row>
    <row r="8" spans="1:12" ht="16.5" customHeight="1">
      <c r="A8" s="87">
        <v>3</v>
      </c>
      <c r="B8" s="91" t="s">
        <v>75</v>
      </c>
      <c r="C8" s="97">
        <v>83</v>
      </c>
      <c r="D8" s="97">
        <v>246979.98</v>
      </c>
      <c r="E8" s="97">
        <v>75</v>
      </c>
      <c r="F8" s="97">
        <v>192540.65</v>
      </c>
      <c r="G8" s="97">
        <v>5</v>
      </c>
      <c r="H8" s="97">
        <v>10896</v>
      </c>
      <c r="I8" s="97"/>
      <c r="J8" s="97"/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100</v>
      </c>
      <c r="D9" s="97">
        <v>114452.26</v>
      </c>
      <c r="E9" s="97">
        <v>40</v>
      </c>
      <c r="F9" s="97">
        <v>55210.14</v>
      </c>
      <c r="G9" s="97">
        <v>2</v>
      </c>
      <c r="H9" s="97">
        <v>1681.6</v>
      </c>
      <c r="I9" s="97"/>
      <c r="J9" s="97"/>
      <c r="K9" s="97">
        <v>57</v>
      </c>
      <c r="L9" s="97">
        <v>63494.46</v>
      </c>
    </row>
    <row r="10" spans="1:12" ht="19.5" customHeight="1">
      <c r="A10" s="87">
        <v>5</v>
      </c>
      <c r="B10" s="90" t="s">
        <v>77</v>
      </c>
      <c r="C10" s="97">
        <v>96</v>
      </c>
      <c r="D10" s="97">
        <v>89892</v>
      </c>
      <c r="E10" s="97">
        <v>89</v>
      </c>
      <c r="F10" s="97">
        <v>92845.8</v>
      </c>
      <c r="G10" s="97"/>
      <c r="H10" s="97"/>
      <c r="I10" s="97"/>
      <c r="J10" s="97"/>
      <c r="K10" s="97">
        <v>5</v>
      </c>
      <c r="L10" s="97">
        <v>4540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4540</v>
      </c>
      <c r="E11" s="97">
        <v>2</v>
      </c>
      <c r="F11" s="97">
        <v>4994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94</v>
      </c>
      <c r="D12" s="97">
        <v>85352</v>
      </c>
      <c r="E12" s="97">
        <v>87</v>
      </c>
      <c r="F12" s="97">
        <v>87851.8</v>
      </c>
      <c r="G12" s="97"/>
      <c r="H12" s="97"/>
      <c r="I12" s="97"/>
      <c r="J12" s="97"/>
      <c r="K12" s="97">
        <v>5</v>
      </c>
      <c r="L12" s="97">
        <v>4540</v>
      </c>
    </row>
    <row r="13" spans="1:12" ht="15" customHeight="1">
      <c r="A13" s="87">
        <v>8</v>
      </c>
      <c r="B13" s="90" t="s">
        <v>18</v>
      </c>
      <c r="C13" s="97">
        <v>92</v>
      </c>
      <c r="D13" s="97">
        <v>83536</v>
      </c>
      <c r="E13" s="97">
        <v>83</v>
      </c>
      <c r="F13" s="97">
        <v>74908.8</v>
      </c>
      <c r="G13" s="97">
        <v>2</v>
      </c>
      <c r="H13" s="97">
        <v>1362</v>
      </c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54</v>
      </c>
      <c r="D15" s="97">
        <v>25878</v>
      </c>
      <c r="E15" s="97">
        <v>51</v>
      </c>
      <c r="F15" s="97">
        <v>24537.8</v>
      </c>
      <c r="G15" s="97">
        <v>1</v>
      </c>
      <c r="H15" s="97">
        <v>454</v>
      </c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52</v>
      </c>
      <c r="D17" s="97">
        <v>23608</v>
      </c>
      <c r="E17" s="97">
        <v>49</v>
      </c>
      <c r="F17" s="97">
        <v>22267.8</v>
      </c>
      <c r="G17" s="97">
        <v>1</v>
      </c>
      <c r="H17" s="97">
        <v>454</v>
      </c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117</v>
      </c>
      <c r="D18" s="97">
        <v>26559</v>
      </c>
      <c r="E18" s="97">
        <v>92</v>
      </c>
      <c r="F18" s="97">
        <v>19488.4</v>
      </c>
      <c r="G18" s="97"/>
      <c r="H18" s="97"/>
      <c r="I18" s="97"/>
      <c r="J18" s="97"/>
      <c r="K18" s="97">
        <v>25</v>
      </c>
      <c r="L18" s="97">
        <v>5675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32</v>
      </c>
      <c r="D39" s="96">
        <f>SUM(D40,D47,D48,D49)</f>
        <v>29056</v>
      </c>
      <c r="E39" s="96">
        <f>SUM(E40,E47,E48,E49)</f>
        <v>31</v>
      </c>
      <c r="F39" s="96">
        <f>SUM(F40,F47,F48,F49)</f>
        <v>14074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32</v>
      </c>
      <c r="D40" s="97">
        <f>SUM(D41,D44)</f>
        <v>29056</v>
      </c>
      <c r="E40" s="97">
        <f>SUM(E41,E44)</f>
        <v>31</v>
      </c>
      <c r="F40" s="97">
        <f>SUM(F41,F44)</f>
        <v>14074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32</v>
      </c>
      <c r="D44" s="97">
        <v>29056</v>
      </c>
      <c r="E44" s="97">
        <v>31</v>
      </c>
      <c r="F44" s="97">
        <v>14074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32</v>
      </c>
      <c r="D46" s="97">
        <v>29056</v>
      </c>
      <c r="E46" s="97">
        <v>31</v>
      </c>
      <c r="F46" s="97">
        <v>14074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34</v>
      </c>
      <c r="D50" s="96">
        <f>SUM(D51:D54)</f>
        <v>885.3</v>
      </c>
      <c r="E50" s="96">
        <f>SUM(E51:E54)</f>
        <v>34</v>
      </c>
      <c r="F50" s="96">
        <f>SUM(F51:F54)</f>
        <v>919.5999999999999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22</v>
      </c>
      <c r="D51" s="97">
        <v>251.97</v>
      </c>
      <c r="E51" s="97">
        <v>22</v>
      </c>
      <c r="F51" s="97">
        <v>252.14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7</v>
      </c>
      <c r="D52" s="97">
        <v>476.7</v>
      </c>
      <c r="E52" s="97">
        <v>7</v>
      </c>
      <c r="F52" s="97">
        <v>476.7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13.62</v>
      </c>
      <c r="E53" s="97">
        <v>1</v>
      </c>
      <c r="F53" s="97">
        <v>13.7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143.01</v>
      </c>
      <c r="E54" s="97">
        <v>4</v>
      </c>
      <c r="F54" s="97">
        <v>177.06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457</v>
      </c>
      <c r="D55" s="96">
        <v>207478</v>
      </c>
      <c r="E55" s="96">
        <v>238</v>
      </c>
      <c r="F55" s="96">
        <v>108052</v>
      </c>
      <c r="G55" s="96"/>
      <c r="H55" s="96"/>
      <c r="I55" s="96">
        <v>449</v>
      </c>
      <c r="J55" s="96">
        <v>203778.8</v>
      </c>
      <c r="K55" s="97">
        <v>8</v>
      </c>
      <c r="L55" s="96">
        <v>3632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1066</v>
      </c>
      <c r="D56" s="96">
        <f t="shared" si="0"/>
        <v>824830.04</v>
      </c>
      <c r="E56" s="96">
        <f t="shared" si="0"/>
        <v>734</v>
      </c>
      <c r="F56" s="96">
        <f t="shared" si="0"/>
        <v>582692.19</v>
      </c>
      <c r="G56" s="96">
        <f t="shared" si="0"/>
        <v>10</v>
      </c>
      <c r="H56" s="96">
        <f t="shared" si="0"/>
        <v>14393.6</v>
      </c>
      <c r="I56" s="96">
        <f t="shared" si="0"/>
        <v>449</v>
      </c>
      <c r="J56" s="96">
        <f t="shared" si="0"/>
        <v>203778.8</v>
      </c>
      <c r="K56" s="96">
        <f t="shared" si="0"/>
        <v>99</v>
      </c>
      <c r="L56" s="96">
        <f t="shared" si="0"/>
        <v>81881.46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&amp;L8F43C234&amp;CФорма № 10, Підрозділ: Острозький районний суд Рівненської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99</v>
      </c>
      <c r="F4" s="93">
        <f>SUM(F5:F25)</f>
        <v>81881.45999999999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33</v>
      </c>
      <c r="F5" s="95">
        <v>13620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11350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44</v>
      </c>
      <c r="F7" s="95">
        <v>40567.46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2270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3632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3632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5</v>
      </c>
      <c r="F16" s="95">
        <v>2724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3178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&amp;L8F43C234&amp;CФорма № 10, Підрозділ: Острозький районний суд Рівненської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PAVLUN</cp:lastModifiedBy>
  <cp:lastPrinted>2018-03-15T14:08:04Z</cp:lastPrinted>
  <dcterms:created xsi:type="dcterms:W3CDTF">2015-09-09T10:27:37Z</dcterms:created>
  <dcterms:modified xsi:type="dcterms:W3CDTF">2022-01-19T08:03:22Z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10_00567_4.2021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8F43C234</vt:lpwstr>
  </property>
  <property fmtid="{D5CDD505-2E9C-101B-9397-08002B2CF9AE}" pid="10" name="Підрозд">
    <vt:lpwstr>Острозький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