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<sst xmlns="http://schemas.openxmlformats.org/spreadsheetml/2006/main" count="187" uniqueCount="159">
  <si>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</si>
  <si>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</si>
  <si>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</si>
  <si>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</si>
  <si>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</si>
  <si>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</si>
  <si>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</si>
  <si>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</si>
  <si>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</si>
  <si>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</si>
  <si>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</si>
  <si>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</si>
  <si>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</si>
  <si>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</si>
  <si>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</si>
  <si>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</si>
  <si>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</si>
  <si>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</si>
  <si>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</si>
  <si>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</si>
  <si>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</si>
  <si>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</si>
  <si>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</si>
  <si>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</si>
  <si>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</si>
  <si>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</si>
  <si>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</si>
  <si>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</si>
  <si>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</si>
  <si>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</si>
  <si>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</si>
  <si>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</si>
  <si>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</si>
  <si>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</si>
  <si>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</si>
  <si>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</si>
  <si>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</si>
  <si>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</si>
  <si>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</si>
  <si>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</si>
  <si>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</si>
  <si>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</si>
  <si>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</si>
  <si>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</si>
  <si>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</si>
  <si>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</si>
  <si>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</si>
  <si>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</si>
  <si>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</si>
  <si>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</si>
  <si>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</si>
  <si>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</si>
  <si>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</si>
  <si>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</si>
  <si>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</si>
  <si>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</si>
  <si>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</si>
  <si>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</si>
  <si>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</si>
  <si>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</si>
  <si>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</si>
  <si>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</si>
  <si>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</si>
  <si>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</si>
  <si>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</si>
  <si>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</si>
  <si>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</si>
  <si>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</si>
  <si>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</si>
  <si>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</si>
  <si>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</si>
  <si>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</si>
  <si>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</si>
  <si>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</si>
  <si>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</si>
  <si>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</si>
  <si>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</si>
  <si>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</si>
  <si>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</si>
  <si>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</si>
  <si>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</si>
  <si>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</si>
  <si>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</si>
  <si>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</si>
  <si>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</si>
  <si>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</si>
  <si>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</si>
  <si>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</si>
  <si>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</si>
  <si>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</si>
  <si>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</si>
  <si>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</si>
  <si>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</si>
  <si>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</si>
  <si>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</si>
  <si>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</si>
  <si>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</si>
  <si>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</si>
  <si>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</si>
  <si>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</si>
  <si>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</si>
  <si>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</si>
  <si>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</si>
  <si>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</si>
  <si>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</si>
  <si>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</si>
  <si>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</si>
  <si>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</si>
  <si>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</si>
  <si>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</si>
  <si>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</si>
  <si>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</si>
  <si>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</si>
  <si>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</si>
  <si>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</si>
  <si>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</si>
  <si>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</si>
  <si>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</si>
  <si>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</si>
  <si>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</si>
  <si>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</si>
  <si>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</si>
  <si>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</si>
  <si>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</si>
  <si>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</si>
  <si>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Острозький районний суд Рівненської області</t>
  </si>
  <si>
    <t>35800. Рівненська область.м. Острог</t>
  </si>
  <si>
    <t>вул. Східна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</si>
  <si>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</si>
  <si>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</si>
  <si>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</si>
  <si>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</si>
  <si>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</si>
  <si>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</si>
  <si>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</si>
  <si>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</si>
  <si>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</si>
  <si>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</si>
  <si>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</si>
  <si>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</si>
  <si>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</si>
  <si>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</si>
  <si>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</si>
  <si>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</si>
  <si>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</si>
  <si>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</si>
  <si>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</si>
  <si>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</si>
  <si>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</si>
  <si>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</si>
  <si>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</si>
  <si>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</si>
  <si>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</si>
  <si>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</si>
  <si>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Венгерчук А.О.</t>
  </si>
  <si>
    <t>Павлунь О.С.</t>
  </si>
  <si>
    <t>+380 (3654) 2 34 39</t>
  </si>
  <si>
    <t>inbox@ost.rv.court.gov.ua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</si>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</sst>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82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&amp;LBBF5153A&amp;C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595</v>
      </c>
      <c r="D6" s="88">
        <f>SUM(D7,D10,D13,D14,D15,D21,D24,D25,D18,D19,D20)</f>
        <v>1023368.8699999999</v>
      </c>
      <c r="E6" s="88">
        <f>SUM(E7,E10,E13,E14,E15,E21,E24,E25,E18,E19,E20)</f>
        <v>533</v>
      </c>
      <c r="F6" s="88">
        <f>SUM(F7,F10,F13,F14,F15,F21,F24,F25,F18,F19,F20)</f>
        <v>953273.3199999998</v>
      </c>
      <c r="G6" s="88">
        <f>SUM(G7,G10,G13,G14,G15,G21,G24,G25,G18,G19,G20)</f>
        <v>1</v>
      </c>
      <c r="H6" s="88">
        <f>SUM(H7,H10,H13,H14,H15,H21,H24,H25,H18,H19,H20)</f>
        <v>2270</v>
      </c>
      <c r="I6" s="88">
        <f>SUM(I7,I10,I13,I14,I15,I21,I24,I25,I18,I19,I20)</f>
        <v>1</v>
      </c>
      <c r="J6" s="88">
        <f>SUM(J7,J10,J13,J14,J15,J21,J24,J25,J18,J19,J20)</f>
        <v>992.4</v>
      </c>
      <c r="K6" s="88">
        <f>SUM(K7,K10,K13,K14,K15,K21,K24,K25,K18,K19,K20)</f>
        <v>46</v>
      </c>
      <c r="L6" s="88">
        <f>SUM(L7,L10,L13,L14,L15,L21,L24,L25,L18,L19,L20)</f>
        <v>53104.79</v>
      </c>
    </row>
    <row r="7" spans="1:12" ht="12.75" customHeight="1">
      <c r="A7" s="86">
        <v>2</v>
      </c>
      <c r="B7" s="89" t="s">
        <v>68</v>
      </c>
      <c r="C7" s="90">
        <v>86</v>
      </c>
      <c r="D7" s="90">
        <v>273201.82</v>
      </c>
      <c r="E7" s="90">
        <v>54</v>
      </c>
      <c r="F7" s="90">
        <v>236311.25</v>
      </c>
      <c r="G7" s="90">
        <v>1</v>
      </c>
      <c r="H7" s="90">
        <v>2270</v>
      </c>
      <c r="I7" s="90">
        <v>1</v>
      </c>
      <c r="J7" s="90">
        <v>992.4</v>
      </c>
      <c r="K7" s="90">
        <v>30</v>
      </c>
      <c r="L7" s="90">
        <v>32760.59</v>
      </c>
    </row>
    <row r="8" spans="1:12" ht="12.75">
      <c r="A8" s="86">
        <v>3</v>
      </c>
      <c r="B8" s="91" t="s">
        <v>69</v>
      </c>
      <c r="C8" s="90">
        <v>35</v>
      </c>
      <c r="D8" s="90">
        <v>210813.5</v>
      </c>
      <c r="E8" s="90">
        <v>32</v>
      </c>
      <c r="F8" s="90">
        <v>201459.91</v>
      </c>
      <c r="G8" s="90">
        <v>1</v>
      </c>
      <c r="H8" s="90">
        <v>2270</v>
      </c>
      <c r="I8" s="90">
        <v>1</v>
      </c>
      <c r="J8" s="90">
        <v>992.4</v>
      </c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51</v>
      </c>
      <c r="D9" s="90">
        <v>62388.32</v>
      </c>
      <c r="E9" s="90">
        <v>22</v>
      </c>
      <c r="F9" s="90">
        <v>34851.34</v>
      </c>
      <c r="G9" s="90"/>
      <c r="H9" s="90"/>
      <c r="I9" s="90"/>
      <c r="J9" s="90"/>
      <c r="K9" s="90">
        <v>28</v>
      </c>
      <c r="L9" s="90">
        <v>27798.59</v>
      </c>
    </row>
    <row r="10" spans="1:12" ht="12.75">
      <c r="A10" s="86">
        <v>5</v>
      </c>
      <c r="B10" s="89" t="s">
        <v>71</v>
      </c>
      <c r="C10" s="90">
        <v>221</v>
      </c>
      <c r="D10" s="90">
        <v>581335</v>
      </c>
      <c r="E10" s="90">
        <v>208</v>
      </c>
      <c r="F10" s="90">
        <v>564373.6</v>
      </c>
      <c r="G10" s="90"/>
      <c r="H10" s="90"/>
      <c r="I10" s="90"/>
      <c r="J10" s="90"/>
      <c r="K10" s="90">
        <v>12</v>
      </c>
      <c r="L10" s="90">
        <v>17863.2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3</v>
      </c>
      <c r="F11" s="90">
        <v>10916.4</v>
      </c>
      <c r="G11" s="90"/>
      <c r="H11" s="90"/>
      <c r="I11" s="90"/>
      <c r="J11" s="90"/>
      <c r="K11" s="90">
        <v>4</v>
      </c>
      <c r="L11" s="90">
        <v>9924</v>
      </c>
    </row>
    <row r="12" spans="1:12" ht="12.75">
      <c r="A12" s="86">
        <v>7</v>
      </c>
      <c r="B12" s="91" t="s">
        <v>73</v>
      </c>
      <c r="C12" s="90">
        <v>213</v>
      </c>
      <c r="D12" s="90">
        <v>561487</v>
      </c>
      <c r="E12" s="90">
        <v>205</v>
      </c>
      <c r="F12" s="90">
        <v>553457.2</v>
      </c>
      <c r="G12" s="90"/>
      <c r="H12" s="90"/>
      <c r="I12" s="90"/>
      <c r="J12" s="90"/>
      <c r="K12" s="90">
        <v>8</v>
      </c>
      <c r="L12" s="90">
        <v>7939.2</v>
      </c>
    </row>
    <row r="13" spans="1:12" ht="12.75">
      <c r="A13" s="86">
        <v>8</v>
      </c>
      <c r="B13" s="89" t="s">
        <v>18</v>
      </c>
      <c r="C13" s="90">
        <v>79</v>
      </c>
      <c r="D13" s="90">
        <v>78399.6</v>
      </c>
      <c r="E13" s="90">
        <v>66</v>
      </c>
      <c r="F13" s="90">
        <v>65174.0000000001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127</v>
      </c>
      <c r="D15" s="90">
        <v>70460.3999999998</v>
      </c>
      <c r="E15" s="90">
        <v>124</v>
      </c>
      <c r="F15" s="90">
        <v>67732.6699999998</v>
      </c>
      <c r="G15" s="90"/>
      <c r="H15" s="90"/>
      <c r="I15" s="90"/>
      <c r="J15" s="90"/>
      <c r="K15" s="90">
        <v>3</v>
      </c>
      <c r="L15" s="90">
        <v>2232.9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9</v>
      </c>
      <c r="F16" s="90">
        <v>11164.55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117</v>
      </c>
      <c r="D17" s="90">
        <v>58055.3999999999</v>
      </c>
      <c r="E17" s="90">
        <v>115</v>
      </c>
      <c r="F17" s="90">
        <v>56568.1199999999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79</v>
      </c>
      <c r="D18" s="90">
        <v>19599.9</v>
      </c>
      <c r="E18" s="90">
        <v>78</v>
      </c>
      <c r="F18" s="90">
        <v>19309.6</v>
      </c>
      <c r="G18" s="90"/>
      <c r="H18" s="90"/>
      <c r="I18" s="90"/>
      <c r="J18" s="90"/>
      <c r="K18" s="90">
        <v>1</v>
      </c>
      <c r="L18" s="90">
        <v>248.1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23</v>
      </c>
      <c r="D39" s="88">
        <f>SUM(D40,D47,D48,D49)</f>
        <v>22329</v>
      </c>
      <c r="E39" s="88">
        <f>SUM(E40,E47,E48,E49)</f>
        <v>20</v>
      </c>
      <c r="F39" s="88">
        <f>SUM(F40,F47,F48,F49)</f>
        <v>9391.28</v>
      </c>
      <c r="G39" s="88">
        <f>SUM(G40,G47,G48,G49)</f>
        <v>1</v>
      </c>
      <c r="H39" s="88">
        <f>SUM(H40,H47,H48,H49)</f>
        <v>496.2</v>
      </c>
      <c r="I39" s="88">
        <f>SUM(I40,I47,I48,I49)</f>
        <v>0</v>
      </c>
      <c r="J39" s="88">
        <f>SUM(J40,J47,J48,J49)</f>
        <v>0</v>
      </c>
      <c r="K39" s="88">
        <f>SUM(K40,K47,K48,K49)</f>
        <v>2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23</v>
      </c>
      <c r="D40" s="90">
        <f>SUM(D41,D44)</f>
        <v>22329</v>
      </c>
      <c r="E40" s="90">
        <f>SUM(E41,E44)</f>
        <v>20</v>
      </c>
      <c r="F40" s="90">
        <f>SUM(F41,F44)</f>
        <v>9391.28</v>
      </c>
      <c r="G40" s="90">
        <f>SUM(G41,G44)</f>
        <v>1</v>
      </c>
      <c r="H40" s="90">
        <f>SUM(H41,H44)</f>
        <v>496.2</v>
      </c>
      <c r="I40" s="90">
        <f>SUM(I41,I44)</f>
        <v>0</v>
      </c>
      <c r="J40" s="90">
        <f>SUM(J41,J44)</f>
        <v>0</v>
      </c>
      <c r="K40" s="90">
        <f>SUM(K41,K44)</f>
        <v>2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23</v>
      </c>
      <c r="D44" s="90">
        <v>22329</v>
      </c>
      <c r="E44" s="90">
        <v>20</v>
      </c>
      <c r="F44" s="90">
        <v>9391.28</v>
      </c>
      <c r="G44" s="90">
        <v>1</v>
      </c>
      <c r="H44" s="90">
        <v>496.2</v>
      </c>
      <c r="I44" s="90"/>
      <c r="J44" s="90"/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23</v>
      </c>
      <c r="D46" s="90">
        <v>22329</v>
      </c>
      <c r="E46" s="90">
        <v>20</v>
      </c>
      <c r="F46" s="90">
        <v>9391.28</v>
      </c>
      <c r="G46" s="90">
        <v>1</v>
      </c>
      <c r="H46" s="90">
        <v>496.2</v>
      </c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21</v>
      </c>
      <c r="D50" s="88">
        <f>SUM(D51:D54)</f>
        <v>545.78</v>
      </c>
      <c r="E50" s="88">
        <f>SUM(E51:E54)</f>
        <v>21</v>
      </c>
      <c r="F50" s="88">
        <f>SUM(F51:F54)</f>
        <v>539.45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19</v>
      </c>
      <c r="D51" s="90">
        <v>396.92</v>
      </c>
      <c r="E51" s="90">
        <v>19</v>
      </c>
      <c r="F51" s="90">
        <v>396.92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142.53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471</v>
      </c>
      <c r="D55" s="88">
        <v>233710.200000002</v>
      </c>
      <c r="E55" s="88">
        <v>236</v>
      </c>
      <c r="F55" s="88">
        <v>116610.8</v>
      </c>
      <c r="G55" s="88"/>
      <c r="H55" s="88"/>
      <c r="I55" s="88">
        <v>469</v>
      </c>
      <c r="J55" s="88">
        <v>232717.900000002</v>
      </c>
      <c r="K55" s="88">
        <v>2</v>
      </c>
      <c r="L55" s="88">
        <v>992.4</v>
      </c>
    </row>
    <row r="56" spans="1:12" ht="19.5" customHeight="1">
      <c r="A56" s="86">
        <v>51</v>
      </c>
      <c r="B56" s="95" t="s">
        <v>128</v>
      </c>
      <c r="C56" s="88">
        <f>SUM(C6,C28,C39,C50,C55)</f>
        <v>1110</v>
      </c>
      <c r="D56" s="88">
        <f>SUM(D6,D28,D39,D50,D55)</f>
        <v>1279953.850000002</v>
      </c>
      <c r="E56" s="88">
        <f>SUM(E6,E28,E39,E50,E55)</f>
        <v>810</v>
      </c>
      <c r="F56" s="88">
        <f>SUM(F6,F28,F39,F50,F55)</f>
        <v>1079814.8499999999</v>
      </c>
      <c r="G56" s="88">
        <f>SUM(G6,G28,G39,G50,G55)</f>
        <v>2</v>
      </c>
      <c r="H56" s="88">
        <f>SUM(H6,H28,H39,H50,H55)</f>
        <v>2766.2</v>
      </c>
      <c r="I56" s="88">
        <f>SUM(I6,I28,I39,I50,I55)</f>
        <v>470</v>
      </c>
      <c r="J56" s="88">
        <f>SUM(J6,J28,J39,J50,J55)</f>
        <v>233710.300000002</v>
      </c>
      <c r="K56" s="88">
        <f>SUM(K6,K28,K39,K50,K55)</f>
        <v>50</v>
      </c>
      <c r="L56" s="88">
        <f>SUM(L6,L28,L39,L50,L55)</f>
        <v>56081.990000000005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&amp;LBBF5153A&amp;CФорма № 10, Підрозділ: Острозький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50</v>
      </c>
      <c r="G5" s="97">
        <f>SUM(G6:G26)</f>
        <v>56081.98999999999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248.1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33</v>
      </c>
      <c r="G8" s="99">
        <v>38714.99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2481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2481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7</v>
      </c>
      <c r="G14" s="99">
        <v>6450.6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5</v>
      </c>
      <c r="G18" s="99">
        <v>3969.6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&amp;LBBF5153A&amp;CФорма № 10, Підрозділ: Острозький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2022-11-24T11:52:15Z</cp:lastPrinted>
  <dcterms:created xsi:type="dcterms:W3CDTF">2015-09-09T10:27:32Z</dcterms:created>
  <dcterms:modified xsi:type="dcterms:W3CDTF">2023-01-20T12:35:37Z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BBF5153A</vt:lpwstr>
  </property>
  <property fmtid="{D5CDD505-2E9C-101B-9397-08002B2CF9AE}" pid="10" name="Підрозд">
    <vt:lpwstr>Острозький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